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<sst xmlns="http://schemas.openxmlformats.org/spreadsheetml/2006/main" count="26" uniqueCount="21">
  <si>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</si>
  <si>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</si>
  <si>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</si>
  <si>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</si>
  <si>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</si>
  <si>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</si>
  <si>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</si>
  <si>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</si>
  <si>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</si>
  <si>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</si>
  <si>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</si>
  <si>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</si>
  <si>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</si>
  <si>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</si>
  <si>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</si>
  <si>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 xml:space="preserve">Interessi </t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</si>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</sst>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0"/>
  <sheetViews>
    <sheetView tabSelected="1" zoomScaleSheetLayoutView="100" zoomScalePageLayoutView="0" workbookViewId="0" topLeftCell="A1">
      <selection activeCell="H2" sqref="H2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5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1" width="13.421875" style="0" customWidth="1"/>
    <col min="12" max="12" width="10.7109375" style="0" customWidth="1"/>
    <col min="13" max="13" width="12.28125" style="0" customWidth="1"/>
    <col min="14" max="14" width="0.13671875" style="0" customWidth="1"/>
  </cols>
  <sheetData>
    <row r="1" spans="1:15" ht="17.25" thickBot="1" thickTop="1">
      <c r="A1" s="10"/>
      <c r="B1" s="12">
        <v>42171</v>
      </c>
      <c r="C1" s="18" t="s">
        <v>11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1"/>
    </row>
    <row r="2" spans="1:13" ht="45.75" thickBot="1">
      <c r="A2" s="22" t="s">
        <v>10</v>
      </c>
      <c r="B2" s="23" t="s">
        <v>0</v>
      </c>
      <c r="C2" s="24"/>
      <c r="D2" s="25" t="s">
        <v>5</v>
      </c>
      <c r="E2" s="25" t="s">
        <v>6</v>
      </c>
      <c r="F2" s="26" t="s">
        <v>8</v>
      </c>
      <c r="G2" s="27" t="s">
        <v>12</v>
      </c>
      <c r="H2" s="22" t="s">
        <v>3</v>
      </c>
      <c r="I2" s="17" t="s">
        <v>14</v>
      </c>
      <c r="J2" s="17" t="s">
        <v>1</v>
      </c>
      <c r="K2" s="17" t="s">
        <v>15</v>
      </c>
      <c r="L2" s="17" t="s">
        <v>2</v>
      </c>
      <c r="M2" s="17" t="s">
        <v>4</v>
      </c>
    </row>
    <row r="3" spans="1:13" ht="16.5" thickBot="1" thickTop="1">
      <c r="A3" s="16" t="s">
        <v>9</v>
      </c>
      <c r="B3" s="16">
        <v>3912</v>
      </c>
      <c r="C3" s="1" t="s">
        <v>13</v>
      </c>
      <c r="D3" s="5">
        <v>0</v>
      </c>
      <c r="E3" s="5"/>
      <c r="F3" s="6">
        <f>+D3-E3</f>
        <v>0</v>
      </c>
      <c r="G3" s="4">
        <f ca="1">TODAY()</f>
        <v>42171</v>
      </c>
      <c r="H3" s="3">
        <f>+G3-$B$1</f>
        <v>0</v>
      </c>
      <c r="I3" s="3" t="b">
        <f>IF(H3&gt;15,0,IF(H3&gt;0,0.2*H3*F3/100))</f>
        <v>0</v>
      </c>
      <c r="J3" s="3" t="b">
        <f>IF(H3&gt;90,3.75*(D3-E3)/100,IF(H3&gt;30,3.3*(D3-E3)/100,IF(H3&gt;15,3*(D3-E3)/100)))</f>
        <v>0</v>
      </c>
      <c r="K3" s="14">
        <f>0.5/100/365*(H3)*F3</f>
        <v>0</v>
      </c>
      <c r="L3" s="14">
        <f>+F3+I3+J3+K3</f>
        <v>0</v>
      </c>
      <c r="M3" s="2">
        <f>ROUND(L3,0)</f>
        <v>0</v>
      </c>
    </row>
    <row r="4" spans="1:13" ht="16.5" thickBot="1" thickTop="1">
      <c r="A4" s="16" t="s">
        <v>9</v>
      </c>
      <c r="B4" s="16">
        <v>3914</v>
      </c>
      <c r="C4" s="1" t="s">
        <v>17</v>
      </c>
      <c r="D4" s="5">
        <v>0</v>
      </c>
      <c r="E4" s="5"/>
      <c r="F4" s="6">
        <f>+D4-E4</f>
        <v>0</v>
      </c>
      <c r="G4" s="4">
        <f ca="1">TODAY()</f>
        <v>42171</v>
      </c>
      <c r="H4" s="3">
        <f>+G4-$B$1</f>
        <v>0</v>
      </c>
      <c r="I4" s="3" t="b">
        <f>IF(H4&gt;15,0,IF(H4&gt;0,0.2*H4*F4/100))</f>
        <v>0</v>
      </c>
      <c r="J4" s="3" t="b">
        <f>IF(H4&gt;90,3.75*(D4-E4)/100,IF(H4&gt;30,3.3*(D4-E4)/100,IF(H4&gt;15,3*(D4-E4)/100)))</f>
        <v>0</v>
      </c>
      <c r="K4" s="14">
        <f>0.5/100/365*(H4)*F4</f>
        <v>0</v>
      </c>
      <c r="L4" s="14">
        <f>+F4+I4+J4+K4</f>
        <v>0</v>
      </c>
      <c r="M4" s="2">
        <f>ROUND(L4,0)</f>
        <v>0</v>
      </c>
    </row>
    <row r="5" spans="1:13" ht="16.5" thickBot="1" thickTop="1">
      <c r="A5" s="16" t="s">
        <v>9</v>
      </c>
      <c r="B5" s="16">
        <v>3916</v>
      </c>
      <c r="C5" s="1" t="s">
        <v>16</v>
      </c>
      <c r="D5" s="5">
        <v>0</v>
      </c>
      <c r="E5" s="5"/>
      <c r="F5" s="6">
        <f>+D5-E5</f>
        <v>0</v>
      </c>
      <c r="G5" s="4">
        <f ca="1">TODAY()</f>
        <v>42171</v>
      </c>
      <c r="H5" s="3">
        <f>+G5-$B$1</f>
        <v>0</v>
      </c>
      <c r="I5" s="3" t="b">
        <f>IF(H5&gt;15,0,IF(H5&gt;0,0.2*H5*F5/100))</f>
        <v>0</v>
      </c>
      <c r="J5" s="3" t="b">
        <f>IF(H5&gt;90,3.75*(D5-E5)/100,IF(H5&gt;30,3.3*(D5-E5)/100,IF(H5&gt;15,3*(D5-E5)/100)))</f>
        <v>0</v>
      </c>
      <c r="K5" s="14">
        <f>0.5/100/365*(H5)*F5</f>
        <v>0</v>
      </c>
      <c r="L5" s="14">
        <f>+F5+I5+J5+K5</f>
        <v>0</v>
      </c>
      <c r="M5" s="2">
        <f>ROUND(L5,0)</f>
        <v>0</v>
      </c>
    </row>
    <row r="6" spans="1:13" ht="16.5" thickBot="1" thickTop="1">
      <c r="A6" s="16" t="s">
        <v>9</v>
      </c>
      <c r="B6" s="16">
        <v>3918</v>
      </c>
      <c r="C6" s="1" t="s">
        <v>18</v>
      </c>
      <c r="D6" s="5">
        <v>0</v>
      </c>
      <c r="E6" s="5"/>
      <c r="F6" s="6">
        <f>+D6-E6</f>
        <v>0</v>
      </c>
      <c r="G6" s="4">
        <f ca="1">TODAY()</f>
        <v>42171</v>
      </c>
      <c r="H6" s="3">
        <f>+G6-$B$1</f>
        <v>0</v>
      </c>
      <c r="I6" s="3" t="b">
        <f>IF(H6&gt;15,0,IF(H6&gt;0,0.2*H6*F6/100))</f>
        <v>0</v>
      </c>
      <c r="J6" s="3" t="b">
        <f>IF(H6&gt;90,3.75*(D6-E6)/100,IF(H6&gt;30,3.3*(D6-E6)/100,IF(H6&gt;15,3*(D6-E6)/100)))</f>
        <v>0</v>
      </c>
      <c r="K6" s="14">
        <f>0.5/100/365*(H6)*F6</f>
        <v>0</v>
      </c>
      <c r="L6" s="14">
        <f>+F6+I6+J6+K6</f>
        <v>0</v>
      </c>
      <c r="M6" s="2">
        <f>ROUND(L6,0)</f>
        <v>0</v>
      </c>
    </row>
    <row r="7" spans="1:13" ht="31.5" thickBot="1" thickTop="1">
      <c r="A7" s="21" t="s">
        <v>9</v>
      </c>
      <c r="B7" s="21">
        <v>3925</v>
      </c>
      <c r="C7" s="20" t="s">
        <v>19</v>
      </c>
      <c r="D7" s="5">
        <v>0</v>
      </c>
      <c r="E7" s="5"/>
      <c r="F7" s="6">
        <f>+D7-E7</f>
        <v>0</v>
      </c>
      <c r="G7" s="4">
        <f ca="1">TODAY()</f>
        <v>42171</v>
      </c>
      <c r="H7" s="3">
        <f>+G7-$B$1</f>
        <v>0</v>
      </c>
      <c r="I7" s="3" t="b">
        <f>IF(H7&gt;15,0,IF(H7&gt;0,0.2*H7*F7/100))</f>
        <v>0</v>
      </c>
      <c r="J7" s="3" t="b">
        <f>IF(H7&gt;90,3.75*(D7-E7)/100,IF(H7&gt;30,3.3*(D7-E7)/100,IF(H7&gt;15,3*(D7-E7)/100)))</f>
        <v>0</v>
      </c>
      <c r="K7" s="14">
        <f>0.5/100/365*(H7)*F7</f>
        <v>0</v>
      </c>
      <c r="L7" s="14">
        <f>+F7+I7+J7+K7</f>
        <v>0</v>
      </c>
      <c r="M7" s="2">
        <f>ROUND(L7,0)</f>
        <v>0</v>
      </c>
    </row>
    <row r="8" spans="1:13" ht="46.5" thickBot="1" thickTop="1">
      <c r="A8" s="21" t="s">
        <v>9</v>
      </c>
      <c r="B8" s="21">
        <v>3930</v>
      </c>
      <c r="C8" s="20" t="s">
        <v>20</v>
      </c>
      <c r="D8" s="5">
        <v>0</v>
      </c>
      <c r="E8" s="5"/>
      <c r="F8" s="6">
        <f>+D8-E8</f>
        <v>0</v>
      </c>
      <c r="G8" s="4">
        <f ca="1">TODAY()</f>
        <v>42171</v>
      </c>
      <c r="H8" s="3">
        <f>+G8-$B$1</f>
        <v>0</v>
      </c>
      <c r="I8" s="3" t="b">
        <f>IF(H8&gt;15,0,IF(H8&gt;0,0.2*H8*F8/100))</f>
        <v>0</v>
      </c>
      <c r="J8" s="3" t="b">
        <f>IF(H8&gt;90,3.75*(D8-E8)/100,IF(H8&gt;30,3.3*(D8-E8)/100,IF(H8&gt;15,3*(D8-E8)/100)))</f>
        <v>0</v>
      </c>
      <c r="K8" s="14">
        <f>0.5/100/365*(H8)*F8</f>
        <v>0</v>
      </c>
      <c r="L8" s="14">
        <f>+F8+I8+J8+K8</f>
        <v>0</v>
      </c>
      <c r="M8" s="2">
        <f>ROUND(L8,0)</f>
        <v>0</v>
      </c>
    </row>
    <row r="9" spans="2:12" ht="16.5" thickBot="1" thickTop="1">
      <c r="B9" s="8" t="s">
        <v>7</v>
      </c>
      <c r="C9" s="9"/>
      <c r="D9" s="7"/>
      <c r="E9" s="7"/>
      <c r="F9" s="7"/>
      <c r="L9" s="13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/>
    <row r="768" ht="15"/>
    <row r="769" ht="15"/>
    <row r="770" ht="15">
      <c r="K770" s="15"/>
    </row>
    <row r="771" ht="15"/>
    <row r="772" ht="15"/>
    <row r="773" ht="15"/>
    <row r="774" ht="1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2013-06-17T10:38:33Z</cp:lastPrinted>
  <dcterms:created xsi:type="dcterms:W3CDTF">2012-06-18T11:08:08Z</dcterms:created>
  <dcterms:modified xsi:type="dcterms:W3CDTF">2015-06-16T14:59:32Z</dcterms:modified>
  <cp:category/>
  <cp:version/>
  <cp:contentType/>
  <cp:contentStatus/>
</cp:coreProperties>
</file>